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5" yWindow="90" windowWidth="10260" windowHeight="9270"/>
  </bookViews>
  <sheets>
    <sheet name="3.2 " sheetId="3" r:id="rId1"/>
  </sheets>
  <definedNames>
    <definedName name="_xlnm.Print_Area" localSheetId="0">'3.2 '!$B$3:$G$29</definedName>
  </definedNames>
  <calcPr calcId="124519"/>
</workbook>
</file>

<file path=xl/calcChain.xml><?xml version="1.0" encoding="utf-8"?>
<calcChain xmlns="http://schemas.openxmlformats.org/spreadsheetml/2006/main">
  <c r="F15" i="3"/>
  <c r="G19" l="1"/>
  <c r="G15"/>
  <c r="D8" l="1"/>
  <c r="E8"/>
  <c r="C8"/>
  <c r="E21"/>
  <c r="E20" s="1"/>
  <c r="C21"/>
  <c r="C20" s="1"/>
  <c r="D21"/>
  <c r="D20" s="1"/>
  <c r="G23"/>
  <c r="F23"/>
  <c r="G12" l="1"/>
  <c r="G13"/>
  <c r="F12"/>
  <c r="F13"/>
  <c r="F14"/>
  <c r="G18" l="1"/>
  <c r="F27" l="1"/>
  <c r="G27" l="1"/>
  <c r="F24"/>
  <c r="F26" l="1"/>
  <c r="G26" l="1"/>
  <c r="G25"/>
  <c r="G24"/>
  <c r="G16"/>
  <c r="G11"/>
  <c r="G17"/>
  <c r="G10"/>
  <c r="F25"/>
  <c r="F19"/>
  <c r="F18"/>
  <c r="F17"/>
  <c r="F16"/>
  <c r="F11"/>
  <c r="F10"/>
  <c r="F21" l="1"/>
  <c r="G21"/>
  <c r="F8"/>
  <c r="E7" l="1"/>
  <c r="F20"/>
  <c r="G20"/>
  <c r="C7"/>
  <c r="F7" l="1"/>
  <c r="D7" l="1"/>
  <c r="G8"/>
  <c r="G7" l="1"/>
</calcChain>
</file>

<file path=xl/sharedStrings.xml><?xml version="1.0" encoding="utf-8"?>
<sst xmlns="http://schemas.openxmlformats.org/spreadsheetml/2006/main" count="35" uniqueCount="31">
  <si>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</si>
  <si>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</si>
  <si>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</si>
  <si>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</si>
  <si>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</si>
  <si>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</si>
  <si>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</si>
  <si>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</si>
  <si>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</si>
  <si>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</si>
  <si>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</si>
  <si>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</si>
  <si>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</si>
  <si>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</si>
  <si>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</si>
  <si>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</si>
  <si>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</si>
  <si>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</si>
  <si>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</si>
  <si>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</si>
  <si>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</si>
  <si>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</si>
  <si>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</si>
  <si>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имуществофизических лиц</t>
  </si>
  <si>
    <t>Государственная пошлина</t>
  </si>
  <si>
    <t>План на                       I квартал</t>
  </si>
  <si>
    <t>Исполнение за I квартал</t>
  </si>
  <si>
    <t>% исполнения плана на                           I квартал</t>
  </si>
  <si>
    <t>2019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</si>
  <si>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</si>
  <si>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Сведения об исполнения бюджета Нижневартовского района по доходам в разрезе видов доходов в сравнении с запланированными значениями за I квартал 2019 года, тыс. рублей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</si>
</sst>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2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164" fontId="10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0" fillId="2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5" fontId="11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6" fontId="11" fillId="0" borderId="0" xfId="0" applyNumberFormat="1" applyFont="1"/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9"/>
  <sheetViews>
    <sheetView tabSelected="1" topLeftCell="B3" workbookViewId="0">
      <selection activeCell="E15" sqref="E15"/>
    </sheetView>
  </sheetViews>
  <sheetFormatPr defaultRowHeight="15"/>
  <cols>
    <col min="1" max="1" width="0" style="1" hidden="1" customWidth="1"/>
    <col min="2" max="2" width="53.28515625" style="1" customWidth="1"/>
    <col min="3" max="3" width="14.7109375" style="29" customWidth="1"/>
    <col min="4" max="4" width="16.85546875" style="29" customWidth="1"/>
    <col min="5" max="5" width="16.7109375" style="29" customWidth="1"/>
    <col min="6" max="6" width="15.7109375" style="1" customWidth="1"/>
    <col min="7" max="7" width="20.28515625" style="1" customWidth="1"/>
    <col min="8" max="10" width="0" style="1" hidden="1" customWidth="1"/>
    <col min="11" max="11" width="12" style="1" hidden="1" customWidth="1"/>
    <col min="12" max="14" width="0" style="1" hidden="1" customWidth="1"/>
    <col min="15" max="16384" width="9.140625" style="1"/>
  </cols>
  <sheetData>
    <row r="1" spans="1:7" hidden="1">
      <c r="C1" s="2">
        <v>43555</v>
      </c>
      <c r="D1" s="2">
        <v>43555</v>
      </c>
      <c r="E1" s="2">
        <v>43555</v>
      </c>
    </row>
    <row r="2" spans="1:7" hidden="1">
      <c r="C2" s="3">
        <v>4885833836.5600004</v>
      </c>
      <c r="D2" s="3">
        <v>1745362206.5599999</v>
      </c>
      <c r="E2" s="3">
        <v>990922319.09000003</v>
      </c>
    </row>
    <row r="3" spans="1:7" ht="46.5" customHeight="1">
      <c r="A3" s="4"/>
      <c r="B3" s="40" t="s">
        <v>30</v>
      </c>
      <c r="C3" s="40"/>
      <c r="D3" s="40"/>
      <c r="E3" s="40"/>
      <c r="F3" s="40"/>
      <c r="G3" s="40"/>
    </row>
    <row r="4" spans="1:7" ht="23.25" customHeight="1">
      <c r="B4" s="37" t="s">
        <v>0</v>
      </c>
      <c r="C4" s="39" t="s">
        <v>28</v>
      </c>
      <c r="D4" s="39"/>
      <c r="E4" s="39"/>
      <c r="F4" s="39"/>
      <c r="G4" s="39"/>
    </row>
    <row r="5" spans="1:7" ht="60.75" customHeight="1">
      <c r="B5" s="38"/>
      <c r="C5" s="5" t="s">
        <v>13</v>
      </c>
      <c r="D5" s="6" t="s">
        <v>25</v>
      </c>
      <c r="E5" s="5" t="s">
        <v>26</v>
      </c>
      <c r="F5" s="7" t="s">
        <v>12</v>
      </c>
      <c r="G5" s="7" t="s">
        <v>27</v>
      </c>
    </row>
    <row r="6" spans="1:7">
      <c r="B6" s="8">
        <v>1</v>
      </c>
      <c r="C6" s="9">
        <v>2</v>
      </c>
      <c r="D6" s="9">
        <v>3</v>
      </c>
      <c r="E6" s="9">
        <v>4</v>
      </c>
      <c r="F6" s="10">
        <v>5</v>
      </c>
      <c r="G6" s="11">
        <v>6</v>
      </c>
    </row>
    <row r="7" spans="1:7">
      <c r="B7" s="12" t="s">
        <v>1</v>
      </c>
      <c r="C7" s="13">
        <f>C8+C20</f>
        <v>4885833.835</v>
      </c>
      <c r="D7" s="13">
        <f>D8+D20</f>
        <v>1745362.2050000001</v>
      </c>
      <c r="E7" s="13">
        <f>E8+E20</f>
        <v>990922.3</v>
      </c>
      <c r="F7" s="14">
        <f>E7/C7*100</f>
        <v>20.281539108052783</v>
      </c>
      <c r="G7" s="14">
        <f>E7/D7*100</f>
        <v>56.774593672377591</v>
      </c>
    </row>
    <row r="8" spans="1:7" s="15" customFormat="1">
      <c r="B8" s="16" t="s">
        <v>7</v>
      </c>
      <c r="C8" s="13">
        <f>C10+C11+C12+C13+C14+C15+C16+C17+C18+C19</f>
        <v>2054165</v>
      </c>
      <c r="D8" s="13">
        <f t="shared" ref="D8:E8" si="0">D10+D11+D12+D13+D14+D15+D16+D17+D18+D19</f>
        <v>421222.25</v>
      </c>
      <c r="E8" s="13">
        <f t="shared" si="0"/>
        <v>461160.10000000003</v>
      </c>
      <c r="F8" s="14">
        <f>E8/C8*100</f>
        <v>22.450002799190912</v>
      </c>
      <c r="G8" s="14">
        <f>E8/D8*100</f>
        <v>109.48141984427463</v>
      </c>
    </row>
    <row r="9" spans="1:7" s="15" customFormat="1">
      <c r="B9" s="17" t="s">
        <v>2</v>
      </c>
      <c r="C9" s="18"/>
      <c r="D9" s="18"/>
      <c r="E9" s="18"/>
      <c r="F9" s="19"/>
      <c r="G9" s="20"/>
    </row>
    <row r="10" spans="1:7" s="15" customFormat="1">
      <c r="B10" s="17" t="s">
        <v>3</v>
      </c>
      <c r="C10" s="30">
        <v>1398994</v>
      </c>
      <c r="D10" s="30">
        <v>336515</v>
      </c>
      <c r="E10" s="30">
        <v>374782.7</v>
      </c>
      <c r="F10" s="31">
        <f>E10/C10*100</f>
        <v>26.789442985459555</v>
      </c>
      <c r="G10" s="31">
        <f>E10/D10*100</f>
        <v>111.3717664888638</v>
      </c>
    </row>
    <row r="11" spans="1:7" s="15" customFormat="1" ht="30">
      <c r="B11" s="21" t="s">
        <v>5</v>
      </c>
      <c r="C11" s="30">
        <v>10184</v>
      </c>
      <c r="D11" s="30">
        <v>2540</v>
      </c>
      <c r="E11" s="30">
        <v>2715.3</v>
      </c>
      <c r="F11" s="31">
        <f>E11/C11*100</f>
        <v>26.662411626080129</v>
      </c>
      <c r="G11" s="31">
        <f>E11/D11*100</f>
        <v>106.90157480314961</v>
      </c>
    </row>
    <row r="12" spans="1:7" s="15" customFormat="1" ht="30">
      <c r="B12" s="21" t="s">
        <v>15</v>
      </c>
      <c r="C12" s="30">
        <v>65607</v>
      </c>
      <c r="D12" s="30">
        <v>12480</v>
      </c>
      <c r="E12" s="30">
        <v>9578.9</v>
      </c>
      <c r="F12" s="31">
        <f t="shared" ref="F12:F15" si="1">E12/C12*100</f>
        <v>14.60042373527215</v>
      </c>
      <c r="G12" s="31">
        <f t="shared" ref="G12:G15" si="2">E12/D12*100</f>
        <v>76.754006410256409</v>
      </c>
    </row>
    <row r="13" spans="1:7" s="15" customFormat="1" ht="30">
      <c r="B13" s="21" t="s">
        <v>16</v>
      </c>
      <c r="C13" s="30">
        <v>9000</v>
      </c>
      <c r="D13" s="30">
        <v>2210</v>
      </c>
      <c r="E13" s="30">
        <v>1751.4</v>
      </c>
      <c r="F13" s="31">
        <f t="shared" si="1"/>
        <v>19.46</v>
      </c>
      <c r="G13" s="31">
        <f t="shared" si="2"/>
        <v>79.248868778280553</v>
      </c>
    </row>
    <row r="14" spans="1:7" s="15" customFormat="1">
      <c r="B14" s="17" t="s">
        <v>4</v>
      </c>
      <c r="C14" s="30">
        <v>300</v>
      </c>
      <c r="D14" s="30">
        <v>0</v>
      </c>
      <c r="E14" s="30">
        <v>51.3</v>
      </c>
      <c r="F14" s="31">
        <f t="shared" si="1"/>
        <v>17.099999999999998</v>
      </c>
      <c r="G14" s="31"/>
    </row>
    <row r="15" spans="1:7" s="15" customFormat="1" ht="30">
      <c r="B15" s="22" t="s">
        <v>17</v>
      </c>
      <c r="C15" s="30">
        <v>2159</v>
      </c>
      <c r="D15" s="30">
        <v>625</v>
      </c>
      <c r="E15" s="30">
        <v>1263.8</v>
      </c>
      <c r="F15" s="31">
        <f t="shared" si="1"/>
        <v>58.536359425660024</v>
      </c>
      <c r="G15" s="31">
        <f t="shared" si="2"/>
        <v>202.208</v>
      </c>
    </row>
    <row r="16" spans="1:7" s="15" customFormat="1">
      <c r="B16" s="17" t="s">
        <v>23</v>
      </c>
      <c r="C16" s="30">
        <v>991</v>
      </c>
      <c r="D16" s="30">
        <v>18</v>
      </c>
      <c r="E16" s="30">
        <v>51.2</v>
      </c>
      <c r="F16" s="31">
        <f t="shared" ref="F16:F21" si="3">E16/C16*100</f>
        <v>5.1664984863773968</v>
      </c>
      <c r="G16" s="31">
        <f t="shared" ref="G16:G21" si="4">E16/D16*100</f>
        <v>284.44444444444446</v>
      </c>
    </row>
    <row r="17" spans="2:10" s="15" customFormat="1">
      <c r="B17" s="17" t="s">
        <v>18</v>
      </c>
      <c r="C17" s="30">
        <v>25136</v>
      </c>
      <c r="D17" s="30">
        <v>5908</v>
      </c>
      <c r="E17" s="30">
        <v>7083.8</v>
      </c>
      <c r="F17" s="31">
        <f t="shared" si="3"/>
        <v>28.181890515595164</v>
      </c>
      <c r="G17" s="31">
        <f t="shared" si="4"/>
        <v>119.90182802979012</v>
      </c>
    </row>
    <row r="18" spans="2:10" s="15" customFormat="1">
      <c r="B18" s="17" t="s">
        <v>24</v>
      </c>
      <c r="C18" s="30">
        <v>3000</v>
      </c>
      <c r="D18" s="30">
        <v>750</v>
      </c>
      <c r="E18" s="30">
        <v>916.3</v>
      </c>
      <c r="F18" s="31">
        <f t="shared" si="3"/>
        <v>30.543333333333333</v>
      </c>
      <c r="G18" s="31">
        <f t="shared" si="4"/>
        <v>122.17333333333333</v>
      </c>
    </row>
    <row r="19" spans="2:10" s="15" customFormat="1">
      <c r="B19" s="17" t="s">
        <v>19</v>
      </c>
      <c r="C19" s="30">
        <v>538794</v>
      </c>
      <c r="D19" s="30">
        <v>60176.25</v>
      </c>
      <c r="E19" s="30">
        <v>62965.4</v>
      </c>
      <c r="F19" s="31">
        <f t="shared" si="3"/>
        <v>11.686358793898966</v>
      </c>
      <c r="G19" s="31">
        <f t="shared" si="4"/>
        <v>104.634968114497</v>
      </c>
      <c r="H19" s="23"/>
      <c r="I19" s="23"/>
      <c r="J19" s="23"/>
    </row>
    <row r="20" spans="2:10">
      <c r="B20" s="12" t="s">
        <v>11</v>
      </c>
      <c r="C20" s="13">
        <f>C21+C27+C28+C29</f>
        <v>2831668.835</v>
      </c>
      <c r="D20" s="13">
        <f t="shared" ref="D20:E20" si="5">D21+D27+D28+D29</f>
        <v>1324139.9550000001</v>
      </c>
      <c r="E20" s="13">
        <f t="shared" si="5"/>
        <v>529762.19999999995</v>
      </c>
      <c r="F20" s="14">
        <f t="shared" si="3"/>
        <v>18.708480082558808</v>
      </c>
      <c r="G20" s="14">
        <f t="shared" si="4"/>
        <v>40.00802165961376</v>
      </c>
    </row>
    <row r="21" spans="2:10" ht="30">
      <c r="B21" s="24" t="s">
        <v>6</v>
      </c>
      <c r="C21" s="30">
        <f>C23+C24+C25+C26</f>
        <v>2821888.5180000002</v>
      </c>
      <c r="D21" s="30">
        <f>D23+D24+D25+D26</f>
        <v>1314359.638</v>
      </c>
      <c r="E21" s="30">
        <f>E23+E24+E25+E26</f>
        <v>528302.69999999995</v>
      </c>
      <c r="F21" s="31">
        <f t="shared" si="3"/>
        <v>18.721600680895499</v>
      </c>
      <c r="G21" s="31">
        <f t="shared" si="4"/>
        <v>40.194683762801297</v>
      </c>
    </row>
    <row r="22" spans="2:10">
      <c r="B22" s="24" t="s">
        <v>2</v>
      </c>
      <c r="C22" s="30"/>
      <c r="D22" s="30"/>
      <c r="E22" s="30"/>
      <c r="F22" s="31"/>
      <c r="G22" s="31"/>
    </row>
    <row r="23" spans="2:10" ht="30">
      <c r="B23" s="25" t="s">
        <v>20</v>
      </c>
      <c r="C23" s="32">
        <v>17186.7</v>
      </c>
      <c r="D23" s="32">
        <v>17186.7</v>
      </c>
      <c r="E23" s="32">
        <v>3437.3</v>
      </c>
      <c r="F23" s="33">
        <f>E23/C23*100</f>
        <v>19.999767261894373</v>
      </c>
      <c r="G23" s="33">
        <f>E23/D23*100</f>
        <v>19.999767261894373</v>
      </c>
    </row>
    <row r="24" spans="2:10" ht="30">
      <c r="B24" s="25" t="s">
        <v>8</v>
      </c>
      <c r="C24" s="32">
        <v>649371.66399999999</v>
      </c>
      <c r="D24" s="34">
        <v>389139.46399999998</v>
      </c>
      <c r="E24" s="32">
        <v>32139.9</v>
      </c>
      <c r="F24" s="31">
        <f>E24/C24*100</f>
        <v>4.9493844252495744</v>
      </c>
      <c r="G24" s="31">
        <f>E24/D24*100</f>
        <v>8.2592239989311391</v>
      </c>
    </row>
    <row r="25" spans="2:10" ht="30">
      <c r="B25" s="25" t="s">
        <v>14</v>
      </c>
      <c r="C25" s="34">
        <v>1526993.5</v>
      </c>
      <c r="D25" s="34">
        <v>387986.4</v>
      </c>
      <c r="E25" s="35">
        <v>341442</v>
      </c>
      <c r="F25" s="31">
        <f>E25/C25*100</f>
        <v>22.360409523681664</v>
      </c>
      <c r="G25" s="31">
        <f>E25/D25*100</f>
        <v>88.00360012618998</v>
      </c>
    </row>
    <row r="26" spans="2:10">
      <c r="B26" s="26" t="s">
        <v>9</v>
      </c>
      <c r="C26" s="32">
        <v>628336.65399999998</v>
      </c>
      <c r="D26" s="34">
        <v>520047.07400000002</v>
      </c>
      <c r="E26" s="32">
        <v>151283.5</v>
      </c>
      <c r="F26" s="31">
        <f>E26/C26*100</f>
        <v>24.076822358989741</v>
      </c>
      <c r="G26" s="31">
        <f>E26/D26*100</f>
        <v>29.090347309597593</v>
      </c>
    </row>
    <row r="27" spans="2:10">
      <c r="B27" s="27" t="s">
        <v>21</v>
      </c>
      <c r="C27" s="30">
        <v>9780.3169999999991</v>
      </c>
      <c r="D27" s="36">
        <v>9780.3169999999991</v>
      </c>
      <c r="E27" s="30">
        <v>1157</v>
      </c>
      <c r="F27" s="31">
        <f>E27/C27*100</f>
        <v>11.829882405652087</v>
      </c>
      <c r="G27" s="31">
        <f>E27/D27*100</f>
        <v>11.829882405652087</v>
      </c>
    </row>
    <row r="28" spans="2:10" ht="60">
      <c r="B28" s="28" t="s">
        <v>29</v>
      </c>
      <c r="C28" s="30">
        <v>0</v>
      </c>
      <c r="D28" s="36">
        <v>0</v>
      </c>
      <c r="E28" s="30">
        <v>753.7</v>
      </c>
      <c r="F28" s="31" t="s">
        <v>10</v>
      </c>
      <c r="G28" s="31" t="s">
        <v>10</v>
      </c>
    </row>
    <row r="29" spans="2:10" ht="45">
      <c r="B29" s="28" t="s">
        <v>22</v>
      </c>
      <c r="C29" s="30">
        <v>0</v>
      </c>
      <c r="D29" s="36">
        <v>0</v>
      </c>
      <c r="E29" s="30">
        <v>-451.2</v>
      </c>
      <c r="F29" s="31" t="s">
        <v>10</v>
      </c>
      <c r="G29" s="31" t="s">
        <v>10</v>
      </c>
    </row>
  </sheetData>
  <mergeCells count="3">
    <mergeCell ref="B4:B5"/>
    <mergeCell ref="C4:G4"/>
    <mergeCell ref="B3:G3"/>
  </mergeCells>
  <printOptions horizontalCentered="1"/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 </vt:lpstr>
      <vt:lpstr>'3.2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BaevaVM</cp:lastModifiedBy>
  <cp:lastPrinted>2019-04-30T04:43:59Z</cp:lastPrinted>
  <dcterms:created xsi:type="dcterms:W3CDTF">2015-05-06T07:14:08Z</dcterms:created>
  <dcterms:modified xsi:type="dcterms:W3CDTF">2019-05-06T06:39:47Z</dcterms:modified>
</cp:coreProperties>
</file>